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September 2025 meeting/"/>
    </mc:Choice>
  </mc:AlternateContent>
  <xr:revisionPtr revIDLastSave="17" documentId="8_{1A8B8FDB-4843-4521-A7EB-6DC49D88FE6B}" xr6:coauthVersionLast="47" xr6:coauthVersionMax="47" xr10:uidLastSave="{4A3177D2-A286-465F-848C-2867139E3FC2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1" l="1"/>
  <c r="W19" i="1" s="1"/>
  <c r="AB15" i="1" l="1"/>
  <c r="AB19" i="1" s="1"/>
  <c r="AA15" i="1"/>
  <c r="AA19" i="1" s="1"/>
  <c r="Z15" i="1"/>
  <c r="Z19" i="1" s="1"/>
  <c r="Y15" i="1"/>
  <c r="Y19" i="1" s="1"/>
  <c r="X15" i="1"/>
  <c r="X19" i="1" s="1"/>
  <c r="V15" i="1"/>
  <c r="V19" i="1" s="1"/>
  <c r="U15" i="1"/>
  <c r="U19" i="1" s="1"/>
  <c r="T15" i="1"/>
  <c r="T19" i="1" s="1"/>
  <c r="S15" i="1"/>
  <c r="S19" i="1" s="1"/>
  <c r="R15" i="1"/>
  <c r="R19" i="1" s="1"/>
  <c r="Q15" i="1"/>
  <c r="Q19" i="1" s="1"/>
  <c r="P15" i="1"/>
  <c r="P19" i="1" s="1"/>
  <c r="O15" i="1"/>
  <c r="O19" i="1" s="1"/>
  <c r="N15" i="1"/>
  <c r="N19" i="1" s="1"/>
  <c r="M15" i="1"/>
  <c r="M19" i="1" s="1"/>
  <c r="L15" i="1"/>
  <c r="L19" i="1" s="1"/>
  <c r="K15" i="1"/>
  <c r="K19" i="1" s="1"/>
  <c r="J15" i="1"/>
  <c r="J19" i="1" s="1"/>
  <c r="I15" i="1"/>
  <c r="I19" i="1" s="1"/>
  <c r="H15" i="1"/>
  <c r="H19" i="1" s="1"/>
  <c r="G15" i="1"/>
  <c r="AC17" i="1"/>
  <c r="AC3" i="1"/>
  <c r="AC9" i="1"/>
  <c r="AC8" i="1"/>
  <c r="AC7" i="1"/>
  <c r="AC6" i="1"/>
  <c r="AC5" i="1"/>
  <c r="AC4" i="1"/>
  <c r="AC15" i="1" l="1"/>
  <c r="G19" i="1"/>
  <c r="AC19" i="1" s="1"/>
</calcChain>
</file>

<file path=xl/sharedStrings.xml><?xml version="1.0" encoding="utf-8"?>
<sst xmlns="http://schemas.openxmlformats.org/spreadsheetml/2006/main" count="76" uniqueCount="49">
  <si>
    <t>payment no.</t>
  </si>
  <si>
    <t>date</t>
  </si>
  <si>
    <t>cheque no.</t>
  </si>
  <si>
    <t>party</t>
  </si>
  <si>
    <t>details</t>
  </si>
  <si>
    <t>statutory provision</t>
  </si>
  <si>
    <t>staff salaries</t>
  </si>
  <si>
    <t>staff expenses</t>
  </si>
  <si>
    <t>office expenses</t>
  </si>
  <si>
    <t>professional fees</t>
  </si>
  <si>
    <t>dog &amp; litter bins</t>
  </si>
  <si>
    <t>insurance</t>
  </si>
  <si>
    <t>subscriptions</t>
  </si>
  <si>
    <t>training</t>
  </si>
  <si>
    <t>street lighting</t>
  </si>
  <si>
    <t>grass cutting</t>
  </si>
  <si>
    <t>maintenance</t>
  </si>
  <si>
    <t>s.137 payments</t>
  </si>
  <si>
    <t>ICT &amp; website</t>
  </si>
  <si>
    <t>venue hire</t>
  </si>
  <si>
    <t>newsletter</t>
  </si>
  <si>
    <t>defibrillator</t>
  </si>
  <si>
    <t>elections</t>
  </si>
  <si>
    <t>health &amp; safety</t>
  </si>
  <si>
    <t>drainage rates</t>
  </si>
  <si>
    <t>wreath</t>
  </si>
  <si>
    <t>VAT</t>
  </si>
  <si>
    <t>total</t>
  </si>
  <si>
    <t>online</t>
  </si>
  <si>
    <t>MA Knight</t>
  </si>
  <si>
    <t>LG Act 1972 (s 111-2)</t>
  </si>
  <si>
    <t>Suffolk Association of Local Councils</t>
  </si>
  <si>
    <t>LG Act 1972 (s 111)</t>
  </si>
  <si>
    <t>budget</t>
  </si>
  <si>
    <t>remaining</t>
  </si>
  <si>
    <t>Suffolk Cloud</t>
  </si>
  <si>
    <t>Web Site Service (2024/25)</t>
  </si>
  <si>
    <t>speed indicator device</t>
  </si>
  <si>
    <t>Staff Salaries, Office &amp; Personal Expenses - April 2025</t>
  </si>
  <si>
    <t>Staff Salaries, Office &amp; Personal Expenses - May 2025</t>
  </si>
  <si>
    <t>Staff Salaries, Office &amp; Personal Expenses - May 20215 meeting</t>
  </si>
  <si>
    <t>Suffolk County Council</t>
  </si>
  <si>
    <t>Street Lighting - energy, service and adeministration</t>
  </si>
  <si>
    <t>Annual Membership (2025/26)</t>
  </si>
  <si>
    <t>Payroll Service (Oct 24 - Mar 25)</t>
  </si>
  <si>
    <t>Staff Salaries, Office &amp; Personal Expenses - June 2025</t>
  </si>
  <si>
    <t>Staff Salaries, Office &amp; Personal Expenses - July 2025</t>
  </si>
  <si>
    <t>Staff Salaries, Office &amp; Personal Expenses - August 2025</t>
  </si>
  <si>
    <t>Staff Salaries, Office &amp; Personal Expenses -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</si>
</sst>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AC19"/>
  <sheetViews>
    <sheetView tabSelected="1" topLeftCell="A5" workbookViewId="0">
      <selection activeCell="L12" sqref="L12"/>
    </sheetView>
  </sheetViews>
  <sheetFormatPr defaultRowHeight="15" x14ac:dyDescent="0.25"/>
  <cols>
    <col min="1" max="3" width="10.7109375" style="3" customWidth="1"/>
    <col min="4" max="4" width="20.7109375" style="1" customWidth="1"/>
    <col min="5" max="5" width="25.7109375" style="1" customWidth="1"/>
    <col min="6" max="29" width="10.7109375" style="1" customWidth="1"/>
  </cols>
  <sheetData>
    <row r="1" spans="1:29" s="4" customFormat="1" ht="6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37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2" t="s">
        <v>27</v>
      </c>
    </row>
    <row r="3" spans="1:29" s="4" customFormat="1" ht="45" x14ac:dyDescent="0.25">
      <c r="A3" s="2">
        <v>1</v>
      </c>
      <c r="B3" s="8">
        <v>45796</v>
      </c>
      <c r="C3" s="2" t="s">
        <v>28</v>
      </c>
      <c r="D3" s="2" t="s">
        <v>29</v>
      </c>
      <c r="E3" s="2" t="s">
        <v>38</v>
      </c>
      <c r="F3" s="2" t="s">
        <v>30</v>
      </c>
      <c r="G3" s="6">
        <v>120.15</v>
      </c>
      <c r="H3" s="6"/>
      <c r="I3" s="6">
        <v>26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f>SUM(G3:AB3)</f>
        <v>146.15</v>
      </c>
    </row>
    <row r="4" spans="1:29" s="4" customFormat="1" ht="45" x14ac:dyDescent="0.25">
      <c r="A4" s="2">
        <v>2</v>
      </c>
      <c r="B4" s="8">
        <v>45796</v>
      </c>
      <c r="C4" s="2" t="s">
        <v>28</v>
      </c>
      <c r="D4" s="2" t="s">
        <v>29</v>
      </c>
      <c r="E4" s="2" t="s">
        <v>39</v>
      </c>
      <c r="F4" s="2" t="s">
        <v>30</v>
      </c>
      <c r="G4" s="6">
        <v>120.15</v>
      </c>
      <c r="H4" s="6"/>
      <c r="I4" s="6">
        <v>26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f t="shared" ref="AC4:AC9" si="0">SUM(G4:AB4)</f>
        <v>146.15</v>
      </c>
    </row>
    <row r="5" spans="1:29" s="4" customFormat="1" ht="45" x14ac:dyDescent="0.25">
      <c r="A5" s="2">
        <v>3</v>
      </c>
      <c r="B5" s="8">
        <v>45796</v>
      </c>
      <c r="C5" s="2" t="s">
        <v>28</v>
      </c>
      <c r="D5" s="2" t="s">
        <v>29</v>
      </c>
      <c r="E5" s="2" t="s">
        <v>40</v>
      </c>
      <c r="F5" s="2" t="s">
        <v>30</v>
      </c>
      <c r="G5" s="6"/>
      <c r="H5" s="6">
        <v>39.200000000000003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f t="shared" si="0"/>
        <v>39.200000000000003</v>
      </c>
    </row>
    <row r="6" spans="1:29" s="4" customFormat="1" ht="45" x14ac:dyDescent="0.25">
      <c r="A6" s="2">
        <v>4</v>
      </c>
      <c r="B6" s="8">
        <v>45796</v>
      </c>
      <c r="C6" s="2" t="s">
        <v>28</v>
      </c>
      <c r="D6" s="2" t="s">
        <v>41</v>
      </c>
      <c r="E6" s="2" t="s">
        <v>42</v>
      </c>
      <c r="F6" s="2" t="s">
        <v>30</v>
      </c>
      <c r="G6" s="6"/>
      <c r="H6" s="6"/>
      <c r="I6" s="6"/>
      <c r="J6" s="6"/>
      <c r="K6" s="6"/>
      <c r="L6" s="6"/>
      <c r="M6" s="6"/>
      <c r="N6" s="6"/>
      <c r="O6" s="6">
        <v>316.08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f t="shared" si="0"/>
        <v>316.08</v>
      </c>
    </row>
    <row r="7" spans="1:29" s="4" customFormat="1" ht="30" x14ac:dyDescent="0.25">
      <c r="A7" s="2">
        <v>5</v>
      </c>
      <c r="B7" s="8">
        <v>45796</v>
      </c>
      <c r="C7" s="2" t="s">
        <v>28</v>
      </c>
      <c r="D7" s="2" t="s">
        <v>35</v>
      </c>
      <c r="E7" s="3" t="s">
        <v>36</v>
      </c>
      <c r="F7" s="2" t="s">
        <v>32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>
        <v>120</v>
      </c>
      <c r="T7" s="6"/>
      <c r="U7" s="6"/>
      <c r="V7" s="6"/>
      <c r="W7" s="6"/>
      <c r="X7" s="6"/>
      <c r="Y7" s="6"/>
      <c r="Z7" s="6"/>
      <c r="AA7" s="6"/>
      <c r="AB7" s="6"/>
      <c r="AC7" s="6">
        <f t="shared" si="0"/>
        <v>120</v>
      </c>
    </row>
    <row r="8" spans="1:29" s="4" customFormat="1" ht="30" x14ac:dyDescent="0.25">
      <c r="A8" s="2">
        <v>6</v>
      </c>
      <c r="B8" s="8">
        <v>45796</v>
      </c>
      <c r="C8" s="2" t="s">
        <v>28</v>
      </c>
      <c r="D8" s="2" t="s">
        <v>31</v>
      </c>
      <c r="E8" s="2" t="s">
        <v>43</v>
      </c>
      <c r="F8" s="2" t="s">
        <v>30</v>
      </c>
      <c r="G8" s="6"/>
      <c r="H8" s="6"/>
      <c r="I8" s="6"/>
      <c r="J8" s="6"/>
      <c r="K8" s="6"/>
      <c r="L8" s="6"/>
      <c r="M8" s="6">
        <v>163.88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f t="shared" si="0"/>
        <v>163.88</v>
      </c>
    </row>
    <row r="9" spans="1:29" s="4" customFormat="1" ht="30" x14ac:dyDescent="0.25">
      <c r="A9" s="2">
        <v>7</v>
      </c>
      <c r="B9" s="8">
        <v>45796</v>
      </c>
      <c r="C9" s="2" t="s">
        <v>28</v>
      </c>
      <c r="D9" s="2" t="s">
        <v>31</v>
      </c>
      <c r="E9" s="2" t="s">
        <v>44</v>
      </c>
      <c r="F9" s="2" t="s">
        <v>30</v>
      </c>
      <c r="G9" s="6"/>
      <c r="H9" s="6"/>
      <c r="I9" s="6"/>
      <c r="J9" s="6">
        <v>45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9</v>
      </c>
      <c r="AC9" s="6">
        <f t="shared" si="0"/>
        <v>54</v>
      </c>
    </row>
    <row r="10" spans="1:29" s="4" customFormat="1" ht="45" x14ac:dyDescent="0.25">
      <c r="A10" s="2">
        <v>8</v>
      </c>
      <c r="B10" s="8">
        <v>45859</v>
      </c>
      <c r="C10" s="2" t="s">
        <v>28</v>
      </c>
      <c r="D10" s="2" t="s">
        <v>29</v>
      </c>
      <c r="E10" s="2" t="s">
        <v>45</v>
      </c>
      <c r="F10" s="2" t="s">
        <v>30</v>
      </c>
      <c r="G10" s="6">
        <v>120.15</v>
      </c>
      <c r="H10" s="6"/>
      <c r="I10" s="6">
        <v>26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s="4" customFormat="1" ht="45" x14ac:dyDescent="0.25">
      <c r="A11" s="2">
        <v>9</v>
      </c>
      <c r="B11" s="8">
        <v>45859</v>
      </c>
      <c r="C11" s="2" t="s">
        <v>28</v>
      </c>
      <c r="D11" s="2" t="s">
        <v>29</v>
      </c>
      <c r="E11" s="2" t="s">
        <v>46</v>
      </c>
      <c r="F11" s="2" t="s">
        <v>30</v>
      </c>
      <c r="G11" s="6">
        <v>120.15</v>
      </c>
      <c r="H11" s="6"/>
      <c r="I11" s="6">
        <v>26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s="4" customFormat="1" ht="45" x14ac:dyDescent="0.25">
      <c r="A12" s="2">
        <v>10</v>
      </c>
      <c r="B12" s="8">
        <v>45859</v>
      </c>
      <c r="C12" s="2" t="s">
        <v>28</v>
      </c>
      <c r="D12" s="2" t="s">
        <v>29</v>
      </c>
      <c r="E12" s="2" t="s">
        <v>47</v>
      </c>
      <c r="F12" s="2" t="s">
        <v>30</v>
      </c>
      <c r="G12" s="6">
        <v>180.18</v>
      </c>
      <c r="H12" s="6"/>
      <c r="I12" s="6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s="4" customFormat="1" ht="45" x14ac:dyDescent="0.25">
      <c r="A13" s="2">
        <v>11</v>
      </c>
      <c r="B13" s="8">
        <v>45859</v>
      </c>
      <c r="C13" s="2" t="s">
        <v>28</v>
      </c>
      <c r="D13" s="2" t="s">
        <v>29</v>
      </c>
      <c r="E13" s="2" t="s">
        <v>48</v>
      </c>
      <c r="F13" s="2" t="s">
        <v>30</v>
      </c>
      <c r="G13" s="6">
        <v>180.18</v>
      </c>
      <c r="H13" s="6"/>
      <c r="I13" s="6">
        <v>26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x14ac:dyDescent="0.25">
      <c r="C14" s="2"/>
      <c r="AC14" s="6"/>
    </row>
    <row r="15" spans="1:29" x14ac:dyDescent="0.25">
      <c r="C15" s="2"/>
      <c r="F15" s="1" t="s">
        <v>27</v>
      </c>
      <c r="G15" s="7">
        <f>SUM(G3:G14)</f>
        <v>840.96</v>
      </c>
      <c r="H15" s="7">
        <f>SUM(H3:H14)</f>
        <v>39.200000000000003</v>
      </c>
      <c r="I15" s="7">
        <f>SUM(I3:I14)</f>
        <v>156</v>
      </c>
      <c r="J15" s="7">
        <f>SUM(J3:J14)</f>
        <v>45</v>
      </c>
      <c r="K15" s="7">
        <f>SUM(K3:K14)</f>
        <v>0</v>
      </c>
      <c r="L15" s="7">
        <f>SUM(L3:L14)</f>
        <v>0</v>
      </c>
      <c r="M15" s="7">
        <f>SUM(M3:M14)</f>
        <v>163.88</v>
      </c>
      <c r="N15" s="7">
        <f>SUM(N3:N14)</f>
        <v>0</v>
      </c>
      <c r="O15" s="7">
        <f>SUM(O3:O14)</f>
        <v>316.08</v>
      </c>
      <c r="P15" s="7">
        <f>SUM(P3:P14)</f>
        <v>0</v>
      </c>
      <c r="Q15" s="7">
        <f>SUM(Q3:Q14)</f>
        <v>0</v>
      </c>
      <c r="R15" s="7">
        <f>SUM(R3:R14)</f>
        <v>0</v>
      </c>
      <c r="S15" s="7">
        <f>SUM(S3:S14)</f>
        <v>120</v>
      </c>
      <c r="T15" s="7">
        <f>SUM(T3:T14)</f>
        <v>0</v>
      </c>
      <c r="U15" s="7">
        <f>SUM(U3:U14)</f>
        <v>0</v>
      </c>
      <c r="V15" s="7">
        <f>SUM(V3:V14)</f>
        <v>0</v>
      </c>
      <c r="W15" s="7">
        <f>SUM(W3:W14)</f>
        <v>0</v>
      </c>
      <c r="X15" s="7">
        <f>SUM(X3:X14)</f>
        <v>0</v>
      </c>
      <c r="Y15" s="7">
        <f>SUM(Y3:Y14)</f>
        <v>0</v>
      </c>
      <c r="Z15" s="7">
        <f>SUM(Z3:Z14)</f>
        <v>0</v>
      </c>
      <c r="AA15" s="7">
        <f>SUM(AA3:AA14)</f>
        <v>0</v>
      </c>
      <c r="AB15" s="7">
        <f>SUM(AB3:AB14)</f>
        <v>9</v>
      </c>
      <c r="AC15" s="7">
        <f>SUM(G15:AB15)</f>
        <v>1690.12</v>
      </c>
    </row>
    <row r="17" spans="6:29" x14ac:dyDescent="0.25">
      <c r="F17" s="1" t="s">
        <v>33</v>
      </c>
      <c r="G17" s="7">
        <v>3299</v>
      </c>
      <c r="H17" s="7">
        <v>310</v>
      </c>
      <c r="I17" s="7">
        <v>635</v>
      </c>
      <c r="J17" s="7">
        <v>320</v>
      </c>
      <c r="K17" s="7">
        <v>150</v>
      </c>
      <c r="L17" s="7">
        <v>500</v>
      </c>
      <c r="M17" s="7">
        <v>330</v>
      </c>
      <c r="N17" s="7">
        <v>200</v>
      </c>
      <c r="O17" s="7">
        <v>305</v>
      </c>
      <c r="P17" s="7">
        <v>320</v>
      </c>
      <c r="Q17" s="7">
        <v>200</v>
      </c>
      <c r="R17" s="7">
        <v>50</v>
      </c>
      <c r="S17" s="7">
        <v>130</v>
      </c>
      <c r="T17" s="7">
        <v>160</v>
      </c>
      <c r="U17" s="7">
        <v>150</v>
      </c>
      <c r="V17" s="7">
        <v>60</v>
      </c>
      <c r="W17" s="7">
        <v>0</v>
      </c>
      <c r="X17" s="7">
        <v>0</v>
      </c>
      <c r="Y17" s="7">
        <v>70</v>
      </c>
      <c r="Z17" s="7">
        <v>10</v>
      </c>
      <c r="AA17" s="7">
        <v>0</v>
      </c>
      <c r="AB17" s="7">
        <v>351</v>
      </c>
      <c r="AC17" s="7">
        <f>SUM(G17:AB17)</f>
        <v>7550</v>
      </c>
    </row>
    <row r="19" spans="6:29" x14ac:dyDescent="0.25">
      <c r="F19" s="1" t="s">
        <v>34</v>
      </c>
      <c r="G19" s="7">
        <f>G17-G15</f>
        <v>2458.04</v>
      </c>
      <c r="H19" s="7">
        <f t="shared" ref="H19:AB19" si="1">H17-H15</f>
        <v>270.8</v>
      </c>
      <c r="I19" s="7">
        <f t="shared" si="1"/>
        <v>479</v>
      </c>
      <c r="J19" s="7">
        <f t="shared" si="1"/>
        <v>275</v>
      </c>
      <c r="K19" s="7">
        <f t="shared" si="1"/>
        <v>150</v>
      </c>
      <c r="L19" s="7">
        <f t="shared" si="1"/>
        <v>500</v>
      </c>
      <c r="M19" s="7">
        <f t="shared" si="1"/>
        <v>166.12</v>
      </c>
      <c r="N19" s="7">
        <f t="shared" si="1"/>
        <v>200</v>
      </c>
      <c r="O19" s="7">
        <f t="shared" si="1"/>
        <v>-11.079999999999984</v>
      </c>
      <c r="P19" s="7">
        <f t="shared" si="1"/>
        <v>320</v>
      </c>
      <c r="Q19" s="7">
        <f t="shared" si="1"/>
        <v>200</v>
      </c>
      <c r="R19" s="7">
        <f t="shared" si="1"/>
        <v>50</v>
      </c>
      <c r="S19" s="7">
        <f t="shared" si="1"/>
        <v>10</v>
      </c>
      <c r="T19" s="7">
        <f t="shared" si="1"/>
        <v>160</v>
      </c>
      <c r="U19" s="7">
        <f t="shared" si="1"/>
        <v>150</v>
      </c>
      <c r="V19" s="7">
        <f t="shared" si="1"/>
        <v>60</v>
      </c>
      <c r="W19" s="7">
        <f t="shared" ref="W19" si="2">W17-W15</f>
        <v>0</v>
      </c>
      <c r="X19" s="7">
        <f t="shared" si="1"/>
        <v>0</v>
      </c>
      <c r="Y19" s="7">
        <f t="shared" si="1"/>
        <v>70</v>
      </c>
      <c r="Z19" s="7">
        <f t="shared" si="1"/>
        <v>10</v>
      </c>
      <c r="AA19" s="7">
        <f t="shared" si="1"/>
        <v>0</v>
      </c>
      <c r="AB19" s="7">
        <f t="shared" si="1"/>
        <v>342</v>
      </c>
      <c r="AC19" s="7">
        <f>SUM(G19:AB19)</f>
        <v>5859.88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2025-09-02T20:19:23Z</dcterms:modified>
</cp:coreProperties>
</file>