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uly 2025 meeting/"/>
    </mc:Choice>
  </mc:AlternateContent>
  <xr:revisionPtr revIDLastSave="34" documentId="8_{3C95EA7B-D6BD-4650-BC29-2C47E1C67616}" xr6:coauthVersionLast="47" xr6:coauthVersionMax="47" xr10:uidLastSave="{25FCDFD3-0BAE-47FC-ABBA-869EAAFF1024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1" l="1"/>
  <c r="W15" i="1" s="1"/>
  <c r="AB11" i="1" l="1"/>
  <c r="AB15" i="1" s="1"/>
  <c r="AA11" i="1"/>
  <c r="AA15" i="1" s="1"/>
  <c r="Z11" i="1"/>
  <c r="Z15" i="1" s="1"/>
  <c r="Y11" i="1"/>
  <c r="Y15" i="1" s="1"/>
  <c r="X11" i="1"/>
  <c r="X15" i="1" s="1"/>
  <c r="V11" i="1"/>
  <c r="V15" i="1" s="1"/>
  <c r="U11" i="1"/>
  <c r="U15" i="1" s="1"/>
  <c r="T11" i="1"/>
  <c r="T15" i="1" s="1"/>
  <c r="S11" i="1"/>
  <c r="S15" i="1" s="1"/>
  <c r="R11" i="1"/>
  <c r="R15" i="1" s="1"/>
  <c r="Q11" i="1"/>
  <c r="Q15" i="1" s="1"/>
  <c r="P11" i="1"/>
  <c r="P15" i="1" s="1"/>
  <c r="O11" i="1"/>
  <c r="O15" i="1" s="1"/>
  <c r="N11" i="1"/>
  <c r="N15" i="1" s="1"/>
  <c r="M11" i="1"/>
  <c r="M15" i="1" s="1"/>
  <c r="L11" i="1"/>
  <c r="L15" i="1" s="1"/>
  <c r="K11" i="1"/>
  <c r="K15" i="1" s="1"/>
  <c r="J11" i="1"/>
  <c r="J15" i="1" s="1"/>
  <c r="I11" i="1"/>
  <c r="I15" i="1" s="1"/>
  <c r="H11" i="1"/>
  <c r="H15" i="1" s="1"/>
  <c r="G11" i="1"/>
  <c r="AC13" i="1"/>
  <c r="AC3" i="1"/>
  <c r="AC9" i="1"/>
  <c r="AC8" i="1"/>
  <c r="AC7" i="1"/>
  <c r="AC6" i="1"/>
  <c r="AC5" i="1"/>
  <c r="AC4" i="1"/>
  <c r="AC11" i="1" l="1"/>
  <c r="G15" i="1"/>
  <c r="AC15" i="1" s="1"/>
</calcChain>
</file>

<file path=xl/sharedStrings.xml><?xml version="1.0" encoding="utf-8"?>
<sst xmlns="http://schemas.openxmlformats.org/spreadsheetml/2006/main" count="60" uniqueCount="45">
  <si>
    <t>payment no.</t>
  </si>
  <si>
    <t>date</t>
  </si>
  <si>
    <t>cheque no.</t>
  </si>
  <si>
    <t>party</t>
  </si>
  <si>
    <t>details</t>
  </si>
  <si>
    <t>statutory provision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</si>
  <si>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</si>
  <si>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</si>
  <si>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</si>
  <si>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</si>
  <si>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</si>
  <si>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</si>
  <si>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</si>
  <si>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</si>
  <si>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</si>
  <si>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</si>
  <si>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</si>
  <si>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s.137 payments</t>
  </si>
  <si>
    <t>ICT &amp; website</t>
  </si>
  <si>
    <t>venue hire</t>
  </si>
  <si>
    <t>newsletter</t>
  </si>
  <si>
    <t>defibrillator</t>
  </si>
  <si>
    <t>elections</t>
  </si>
  <si>
    <t>health &amp; safety</t>
  </si>
  <si>
    <t>drainage rates</t>
  </si>
  <si>
    <t>wreath</t>
  </si>
  <si>
    <t>VAT</t>
  </si>
  <si>
    <t>total</t>
  </si>
  <si>
    <t>online</t>
  </si>
  <si>
    <t>MA Knight</t>
  </si>
  <si>
    <t>LG Act 1972 (s 111-2)</t>
  </si>
  <si>
    <t>Suffolk Association of Local Councils</t>
  </si>
  <si>
    <t>LG Act 1972 (s 111)</t>
  </si>
  <si>
    <t>budget</t>
  </si>
  <si>
    <t>remaining</t>
  </si>
  <si>
    <t>Suffolk Cloud</t>
  </si>
  <si>
    <t>Web Site Service (2024/25)</t>
  </si>
  <si>
    <t>speed indicator device</t>
  </si>
  <si>
    <t>Staff Salaries, Office &amp; Personal Expenses - April 2025</t>
  </si>
  <si>
    <t>Staff Salaries, Office &amp; Personal Expenses - May 2025</t>
  </si>
  <si>
    <t>Staff Salaries, Office &amp; Personal Expenses - May 20215 meeting</t>
  </si>
  <si>
    <t>Suffolk County Council</t>
  </si>
  <si>
    <t>Street Lighting - energy, service and adeministration</t>
  </si>
  <si>
    <t>Annual Membership (2025/26)</t>
  </si>
  <si>
    <t>Payroll Service (Oct 24 - Mar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</si>
</sst>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AC15"/>
  <sheetViews>
    <sheetView tabSelected="1" workbookViewId="0">
      <selection activeCell="M6" sqref="M6"/>
    </sheetView>
  </sheetViews>
  <sheetFormatPr defaultRowHeight="15" x14ac:dyDescent="0.25"/>
  <cols>
    <col min="1" max="3" width="10.7109375" style="3" customWidth="1"/>
    <col min="4" max="4" width="20.7109375" style="1" customWidth="1"/>
    <col min="5" max="5" width="25.7109375" style="1" customWidth="1"/>
    <col min="6" max="29" width="10.7109375" style="1" customWidth="1"/>
  </cols>
  <sheetData>
    <row r="1" spans="1:29" s="4" customFormat="1" ht="6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37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2" t="s">
        <v>27</v>
      </c>
    </row>
    <row r="3" spans="1:29" s="4" customFormat="1" ht="45" x14ac:dyDescent="0.25">
      <c r="A3" s="2">
        <v>1</v>
      </c>
      <c r="B3" s="8">
        <v>45796</v>
      </c>
      <c r="C3" s="2" t="s">
        <v>28</v>
      </c>
      <c r="D3" s="2" t="s">
        <v>29</v>
      </c>
      <c r="E3" s="2" t="s">
        <v>38</v>
      </c>
      <c r="F3" s="2" t="s">
        <v>30</v>
      </c>
      <c r="G3" s="6">
        <v>120.15</v>
      </c>
      <c r="H3" s="6"/>
      <c r="I3" s="6">
        <v>26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f>SUM(G3:AB3)</f>
        <v>146.15</v>
      </c>
    </row>
    <row r="4" spans="1:29" s="4" customFormat="1" ht="45" x14ac:dyDescent="0.25">
      <c r="A4" s="2">
        <v>2</v>
      </c>
      <c r="B4" s="8">
        <v>45796</v>
      </c>
      <c r="C4" s="2" t="s">
        <v>28</v>
      </c>
      <c r="D4" s="2" t="s">
        <v>29</v>
      </c>
      <c r="E4" s="2" t="s">
        <v>39</v>
      </c>
      <c r="F4" s="2" t="s">
        <v>30</v>
      </c>
      <c r="G4" s="6">
        <v>120.15</v>
      </c>
      <c r="H4" s="6"/>
      <c r="I4" s="6">
        <v>26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f t="shared" ref="AC4:AC9" si="0">SUM(G4:AB4)</f>
        <v>146.15</v>
      </c>
    </row>
    <row r="5" spans="1:29" s="4" customFormat="1" ht="45" x14ac:dyDescent="0.25">
      <c r="A5" s="2">
        <v>3</v>
      </c>
      <c r="B5" s="8">
        <v>45796</v>
      </c>
      <c r="C5" s="2" t="s">
        <v>28</v>
      </c>
      <c r="D5" s="2" t="s">
        <v>29</v>
      </c>
      <c r="E5" s="2" t="s">
        <v>40</v>
      </c>
      <c r="F5" s="2" t="s">
        <v>30</v>
      </c>
      <c r="G5" s="6"/>
      <c r="H5" s="6">
        <v>39.200000000000003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f t="shared" si="0"/>
        <v>39.200000000000003</v>
      </c>
    </row>
    <row r="6" spans="1:29" s="4" customFormat="1" ht="45" x14ac:dyDescent="0.25">
      <c r="A6" s="2">
        <v>4</v>
      </c>
      <c r="B6" s="8">
        <v>45796</v>
      </c>
      <c r="C6" s="2" t="s">
        <v>28</v>
      </c>
      <c r="D6" s="2" t="s">
        <v>41</v>
      </c>
      <c r="E6" s="2" t="s">
        <v>42</v>
      </c>
      <c r="F6" s="2" t="s">
        <v>30</v>
      </c>
      <c r="G6" s="6"/>
      <c r="H6" s="6"/>
      <c r="I6" s="6"/>
      <c r="J6" s="6"/>
      <c r="K6" s="6"/>
      <c r="L6" s="6"/>
      <c r="M6" s="6"/>
      <c r="N6" s="6"/>
      <c r="O6" s="6">
        <v>316.08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f t="shared" si="0"/>
        <v>316.08</v>
      </c>
    </row>
    <row r="7" spans="1:29" s="4" customFormat="1" ht="30" x14ac:dyDescent="0.25">
      <c r="A7" s="2">
        <v>5</v>
      </c>
      <c r="B7" s="8">
        <v>45796</v>
      </c>
      <c r="C7" s="2" t="s">
        <v>28</v>
      </c>
      <c r="D7" s="2" t="s">
        <v>35</v>
      </c>
      <c r="E7" s="3" t="s">
        <v>36</v>
      </c>
      <c r="F7" s="2" t="s">
        <v>32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v>120</v>
      </c>
      <c r="T7" s="6"/>
      <c r="U7" s="6"/>
      <c r="V7" s="6"/>
      <c r="W7" s="6"/>
      <c r="X7" s="6"/>
      <c r="Y7" s="6"/>
      <c r="Z7" s="6"/>
      <c r="AA7" s="6"/>
      <c r="AB7" s="6"/>
      <c r="AC7" s="6">
        <f t="shared" si="0"/>
        <v>120</v>
      </c>
    </row>
    <row r="8" spans="1:29" s="4" customFormat="1" ht="30" x14ac:dyDescent="0.25">
      <c r="A8" s="2">
        <v>6</v>
      </c>
      <c r="B8" s="8">
        <v>45796</v>
      </c>
      <c r="C8" s="2" t="s">
        <v>28</v>
      </c>
      <c r="D8" s="2" t="s">
        <v>31</v>
      </c>
      <c r="E8" s="2" t="s">
        <v>43</v>
      </c>
      <c r="F8" s="2" t="s">
        <v>30</v>
      </c>
      <c r="G8" s="6"/>
      <c r="H8" s="6"/>
      <c r="I8" s="6"/>
      <c r="J8" s="6"/>
      <c r="K8" s="6"/>
      <c r="L8" s="6"/>
      <c r="M8" s="6">
        <v>163.88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f t="shared" si="0"/>
        <v>163.88</v>
      </c>
    </row>
    <row r="9" spans="1:29" s="4" customFormat="1" ht="30" x14ac:dyDescent="0.25">
      <c r="A9" s="2">
        <v>7</v>
      </c>
      <c r="B9" s="8">
        <v>45796</v>
      </c>
      <c r="C9" s="2" t="s">
        <v>28</v>
      </c>
      <c r="D9" s="2" t="s">
        <v>31</v>
      </c>
      <c r="E9" s="2" t="s">
        <v>44</v>
      </c>
      <c r="F9" s="2" t="s">
        <v>30</v>
      </c>
      <c r="G9" s="6"/>
      <c r="H9" s="6"/>
      <c r="I9" s="6"/>
      <c r="J9" s="6">
        <v>45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9</v>
      </c>
      <c r="AC9" s="6">
        <f t="shared" si="0"/>
        <v>54</v>
      </c>
    </row>
    <row r="10" spans="1:29" x14ac:dyDescent="0.25">
      <c r="C10" s="2"/>
      <c r="AC10" s="6"/>
    </row>
    <row r="11" spans="1:29" x14ac:dyDescent="0.25">
      <c r="C11" s="2"/>
      <c r="F11" s="1" t="s">
        <v>27</v>
      </c>
      <c r="G11" s="7">
        <f>SUM(G3:G10)</f>
        <v>240.3</v>
      </c>
      <c r="H11" s="7">
        <f>SUM(H3:H10)</f>
        <v>39.200000000000003</v>
      </c>
      <c r="I11" s="7">
        <f>SUM(I3:I10)</f>
        <v>52</v>
      </c>
      <c r="J11" s="7">
        <f>SUM(J3:J10)</f>
        <v>45</v>
      </c>
      <c r="K11" s="7">
        <f>SUM(K3:K10)</f>
        <v>0</v>
      </c>
      <c r="L11" s="7">
        <f>SUM(L3:L10)</f>
        <v>0</v>
      </c>
      <c r="M11" s="7">
        <f>SUM(M3:M10)</f>
        <v>163.88</v>
      </c>
      <c r="N11" s="7">
        <f>SUM(N3:N10)</f>
        <v>0</v>
      </c>
      <c r="O11" s="7">
        <f>SUM(O3:O10)</f>
        <v>316.08</v>
      </c>
      <c r="P11" s="7">
        <f>SUM(P3:P10)</f>
        <v>0</v>
      </c>
      <c r="Q11" s="7">
        <f>SUM(Q3:Q10)</f>
        <v>0</v>
      </c>
      <c r="R11" s="7">
        <f>SUM(R3:R10)</f>
        <v>0</v>
      </c>
      <c r="S11" s="7">
        <f>SUM(S3:S10)</f>
        <v>120</v>
      </c>
      <c r="T11" s="7">
        <f>SUM(T3:T10)</f>
        <v>0</v>
      </c>
      <c r="U11" s="7">
        <f>SUM(U3:U10)</f>
        <v>0</v>
      </c>
      <c r="V11" s="7">
        <f>SUM(V3:V10)</f>
        <v>0</v>
      </c>
      <c r="W11" s="7">
        <f>SUM(W3:W10)</f>
        <v>0</v>
      </c>
      <c r="X11" s="7">
        <f>SUM(X3:X10)</f>
        <v>0</v>
      </c>
      <c r="Y11" s="7">
        <f>SUM(Y3:Y10)</f>
        <v>0</v>
      </c>
      <c r="Z11" s="7">
        <f>SUM(Z3:Z10)</f>
        <v>0</v>
      </c>
      <c r="AA11" s="7">
        <f>SUM(AA3:AA10)</f>
        <v>0</v>
      </c>
      <c r="AB11" s="7">
        <f>SUM(AB3:AB10)</f>
        <v>9</v>
      </c>
      <c r="AC11" s="7">
        <f>SUM(G11:AB11)</f>
        <v>985.46</v>
      </c>
    </row>
    <row r="13" spans="1:29" x14ac:dyDescent="0.25">
      <c r="F13" s="1" t="s">
        <v>33</v>
      </c>
      <c r="G13" s="7">
        <v>3299</v>
      </c>
      <c r="H13" s="7">
        <v>310</v>
      </c>
      <c r="I13" s="7">
        <v>635</v>
      </c>
      <c r="J13" s="7">
        <v>320</v>
      </c>
      <c r="K13" s="7">
        <v>150</v>
      </c>
      <c r="L13" s="7">
        <v>500</v>
      </c>
      <c r="M13" s="7">
        <v>330</v>
      </c>
      <c r="N13" s="7">
        <v>200</v>
      </c>
      <c r="O13" s="7">
        <v>305</v>
      </c>
      <c r="P13" s="7">
        <v>320</v>
      </c>
      <c r="Q13" s="7">
        <v>200</v>
      </c>
      <c r="R13" s="7">
        <v>50</v>
      </c>
      <c r="S13" s="7">
        <v>130</v>
      </c>
      <c r="T13" s="7">
        <v>160</v>
      </c>
      <c r="U13" s="7">
        <v>150</v>
      </c>
      <c r="V13" s="7">
        <v>60</v>
      </c>
      <c r="W13" s="7">
        <v>0</v>
      </c>
      <c r="X13" s="7">
        <v>0</v>
      </c>
      <c r="Y13" s="7">
        <v>70</v>
      </c>
      <c r="Z13" s="7">
        <v>10</v>
      </c>
      <c r="AA13" s="7">
        <v>0</v>
      </c>
      <c r="AB13" s="7">
        <v>351</v>
      </c>
      <c r="AC13" s="7">
        <f>SUM(G13:AB13)</f>
        <v>7550</v>
      </c>
    </row>
    <row r="15" spans="1:29" x14ac:dyDescent="0.25">
      <c r="F15" s="1" t="s">
        <v>34</v>
      </c>
      <c r="G15" s="7">
        <f>G13-G11</f>
        <v>3058.7</v>
      </c>
      <c r="H15" s="7">
        <f t="shared" ref="H15:AB15" si="1">H13-H11</f>
        <v>270.8</v>
      </c>
      <c r="I15" s="7">
        <f t="shared" si="1"/>
        <v>583</v>
      </c>
      <c r="J15" s="7">
        <f t="shared" si="1"/>
        <v>275</v>
      </c>
      <c r="K15" s="7">
        <f t="shared" si="1"/>
        <v>150</v>
      </c>
      <c r="L15" s="7">
        <f t="shared" si="1"/>
        <v>500</v>
      </c>
      <c r="M15" s="7">
        <f t="shared" si="1"/>
        <v>166.12</v>
      </c>
      <c r="N15" s="7">
        <f t="shared" si="1"/>
        <v>200</v>
      </c>
      <c r="O15" s="7">
        <f t="shared" si="1"/>
        <v>-11.079999999999984</v>
      </c>
      <c r="P15" s="7">
        <f t="shared" si="1"/>
        <v>320</v>
      </c>
      <c r="Q15" s="7">
        <f t="shared" si="1"/>
        <v>200</v>
      </c>
      <c r="R15" s="7">
        <f t="shared" si="1"/>
        <v>50</v>
      </c>
      <c r="S15" s="7">
        <f t="shared" si="1"/>
        <v>10</v>
      </c>
      <c r="T15" s="7">
        <f t="shared" si="1"/>
        <v>160</v>
      </c>
      <c r="U15" s="7">
        <f t="shared" si="1"/>
        <v>150</v>
      </c>
      <c r="V15" s="7">
        <f t="shared" si="1"/>
        <v>60</v>
      </c>
      <c r="W15" s="7">
        <f t="shared" ref="W15" si="2">W13-W11</f>
        <v>0</v>
      </c>
      <c r="X15" s="7">
        <f t="shared" si="1"/>
        <v>0</v>
      </c>
      <c r="Y15" s="7">
        <f t="shared" si="1"/>
        <v>70</v>
      </c>
      <c r="Z15" s="7">
        <f t="shared" si="1"/>
        <v>10</v>
      </c>
      <c r="AA15" s="7">
        <f t="shared" si="1"/>
        <v>0</v>
      </c>
      <c r="AB15" s="7">
        <f t="shared" si="1"/>
        <v>342</v>
      </c>
      <c r="AC15" s="7">
        <f>SUM(G15:AB15)</f>
        <v>6564.54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2025-07-12T12:03:12Z</dcterms:modified>
</cp:coreProperties>
</file>