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6c157b7be3889d/Documents/Creeting St Peter Parish Council/2025-26/January 2026 meeting/"/>
    </mc:Choice>
  </mc:AlternateContent>
  <xr:revisionPtr revIDLastSave="27" documentId="8_{8AFF96E4-23C7-4EA9-B954-913A2420691F}" xr6:coauthVersionLast="47" xr6:coauthVersionMax="47" xr10:uidLastSave="{53750B65-47D3-4830-AA7E-6D26B50BDB18}"/>
  <bookViews>
    <workbookView xWindow="-120" yWindow="-120" windowWidth="29040" windowHeight="15720" xr2:uid="{D1E85761-02D6-47CA-B04E-6342A773D2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7" i="1" l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W34" i="1" l="1"/>
  <c r="W38" i="1" s="1"/>
  <c r="AB34" i="1" l="1"/>
  <c r="AB38" i="1" s="1"/>
  <c r="AA34" i="1"/>
  <c r="AA38" i="1" s="1"/>
  <c r="Z34" i="1"/>
  <c r="Z38" i="1" s="1"/>
  <c r="Y34" i="1"/>
  <c r="Y38" i="1" s="1"/>
  <c r="X34" i="1"/>
  <c r="X38" i="1" s="1"/>
  <c r="V34" i="1"/>
  <c r="V38" i="1" s="1"/>
  <c r="U34" i="1"/>
  <c r="U38" i="1" s="1"/>
  <c r="T34" i="1"/>
  <c r="T38" i="1" s="1"/>
  <c r="S34" i="1"/>
  <c r="S38" i="1" s="1"/>
  <c r="R34" i="1"/>
  <c r="R38" i="1" s="1"/>
  <c r="Q34" i="1"/>
  <c r="Q38" i="1" s="1"/>
  <c r="P34" i="1"/>
  <c r="P38" i="1" s="1"/>
  <c r="O34" i="1"/>
  <c r="O38" i="1" s="1"/>
  <c r="N34" i="1"/>
  <c r="N38" i="1" s="1"/>
  <c r="M34" i="1"/>
  <c r="M38" i="1" s="1"/>
  <c r="L34" i="1"/>
  <c r="L38" i="1" s="1"/>
  <c r="K34" i="1"/>
  <c r="K38" i="1" s="1"/>
  <c r="J34" i="1"/>
  <c r="J38" i="1" s="1"/>
  <c r="I34" i="1"/>
  <c r="I38" i="1" s="1"/>
  <c r="H34" i="1"/>
  <c r="H38" i="1" s="1"/>
  <c r="G34" i="1"/>
  <c r="AC36" i="1"/>
  <c r="AC3" i="1"/>
  <c r="AC9" i="1"/>
  <c r="AC8" i="1"/>
  <c r="AC7" i="1"/>
  <c r="AC6" i="1"/>
  <c r="AC5" i="1"/>
  <c r="AC4" i="1"/>
  <c r="AC34" i="1" l="1"/>
  <c r="G38" i="1"/>
  <c r="AC38" i="1" s="1"/>
</calcChain>
</file>

<file path=xl/sharedStrings.xml><?xml version="1.0" encoding="utf-8"?>
<sst xmlns="http://schemas.openxmlformats.org/spreadsheetml/2006/main" count="152" uniqueCount="78">
  <si>
    <t>payment no.</t>
  </si>
  <si>
    <t>date</t>
  </si>
  <si>
    <t>cheque no.</t>
  </si>
  <si>
    <t>party</t>
  </si>
  <si>
    <t>details</t>
  </si>
  <si>
    <t>statutory provision</t>
  </si>
  <si>
    <t>staff salaries</t>
  </si>
  <si>
    <t>staff expenses</t>
  </si>
  <si>
    <t>office expenses</t>
  </si>
  <si>
    <t>professional fees</t>
  </si>
  <si>
    <t>dog &amp; litter bins</t>
  </si>
  <si>
    <t>insurance</t>
  </si>
  <si>
    <t>subscriptions</t>
  </si>
  <si>
    <t>training</t>
  </si>
  <si>
    <t>street lighting</t>
  </si>
  <si>
    <t>grass cutting</t>
  </si>
  <si>
    <t>maintenance</t>
  </si>
  <si>
    <t>s.137 payments</t>
  </si>
  <si>
    <t>ICT &amp; website</t>
  </si>
  <si>
    <t>venue hire</t>
  </si>
  <si>
    <t>newsletter</t>
  </si>
  <si>
    <t>defibrillator</t>
  </si>
  <si>
    <t>elections</t>
  </si>
  <si>
    <t>health &amp; safety</t>
  </si>
  <si>
    <t>drainage rates</t>
  </si>
  <si>
    <t>wreath</t>
  </si>
  <si>
    <t>VAT</t>
  </si>
  <si>
    <t>total</t>
  </si>
  <si>
    <t>online</t>
  </si>
  <si>
    <t>MA Knight</t>
  </si>
  <si>
    <t>LG Act 1972 (s 111-2)</t>
  </si>
  <si>
    <t>Suffolk Association of Local Councils</t>
  </si>
  <si>
    <t>LG Act 1972 (s 111)</t>
  </si>
  <si>
    <t>budget</t>
  </si>
  <si>
    <t>remaining</t>
  </si>
  <si>
    <t>Suffolk Cloud</t>
  </si>
  <si>
    <t>Web Site Service (2024/25)</t>
  </si>
  <si>
    <t>speed indicator device</t>
  </si>
  <si>
    <t>Staff Salaries, Office &amp; Personal Expenses - April 2025</t>
  </si>
  <si>
    <t>Staff Salaries, Office &amp; Personal Expenses - May 2025</t>
  </si>
  <si>
    <t>Staff Salaries, Office &amp; Personal Expenses - May 20215 meeting</t>
  </si>
  <si>
    <t>Suffolk County Council</t>
  </si>
  <si>
    <t>Street Lighting - energy, service and adeministration</t>
  </si>
  <si>
    <t>Annual Membership (2025/26)</t>
  </si>
  <si>
    <t>Payroll Service (Oct 24 - Mar 25)</t>
  </si>
  <si>
    <t>Staff Salaries, Office &amp; Personal Expenses - June 2025</t>
  </si>
  <si>
    <t>Staff Salaries, Office &amp; Personal Expenses - July 2025</t>
  </si>
  <si>
    <t>Staff Salaries, Office &amp; Personal Expenses - August 2025</t>
  </si>
  <si>
    <t>Staff Salaries, Office &amp; Personal Expenses - September 2025</t>
  </si>
  <si>
    <t>Staff Salaries, Office &amp; Personal Expenses - July 2025 meeting</t>
  </si>
  <si>
    <t>HMRC</t>
  </si>
  <si>
    <t>Staff Salaries, Office &amp; Personal Expenses - September 2025 meeting</t>
  </si>
  <si>
    <t>Staff Salaries, Office &amp; Personal Expenses - October 2025</t>
  </si>
  <si>
    <t>Staff Salaries, Office &amp; Personal Expenses - November 2025</t>
  </si>
  <si>
    <t>Creeting St Peter PCC</t>
  </si>
  <si>
    <t>Venue Hire</t>
  </si>
  <si>
    <t>River Gipping Trust</t>
  </si>
  <si>
    <t>Zurich Insurance</t>
  </si>
  <si>
    <t>Mid Suffolk District Council</t>
  </si>
  <si>
    <t>Internal Audit (2024/25)</t>
  </si>
  <si>
    <t>Tax &amp; NI (Oct - Dec 24)</t>
  </si>
  <si>
    <t>Tax &amp; NI (Jan - Mar 25)</t>
  </si>
  <si>
    <t>Tax &amp; NI (Apr - Jun 25)</t>
  </si>
  <si>
    <t>LG Act 1972 (s 112)</t>
  </si>
  <si>
    <t>Litter Act 1983 (s 5-6)</t>
  </si>
  <si>
    <t>Emptying Dog Bins (2024/25)</t>
  </si>
  <si>
    <t>Emptying Dog Bins (2025/26)</t>
  </si>
  <si>
    <t>Annual Insurance (Oct 25 - Sep 26)</t>
  </si>
  <si>
    <t>LG Act 1972 (s 133)</t>
  </si>
  <si>
    <t>Grass Cutting (2025)</t>
  </si>
  <si>
    <t>LG MPs Act 1976 (s 19)</t>
  </si>
  <si>
    <t>PC Act 1957 (s 3)</t>
  </si>
  <si>
    <t>Donation</t>
  </si>
  <si>
    <t>Tax &amp; NI (Jul - Sep 25)</t>
  </si>
  <si>
    <t>Staff Salaries, Office &amp; Personal Expenses - December 2025</t>
  </si>
  <si>
    <t>Staff Salaries, Office &amp; Personal Expenses - January 2026</t>
  </si>
  <si>
    <t>Information Commissioner</t>
  </si>
  <si>
    <t>Annual Registration (21 May 24 -20 May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</si>
</sst>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textRotation="90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14874-F99C-4791-B1A0-B5C2F3C292B5}">
  <dimension ref="A1:AC38"/>
  <sheetViews>
    <sheetView tabSelected="1" topLeftCell="A21" workbookViewId="0">
      <selection activeCell="M29" sqref="M29"/>
    </sheetView>
  </sheetViews>
  <sheetFormatPr defaultRowHeight="15" x14ac:dyDescent="0.25"/>
  <cols>
    <col min="1" max="3" width="10.7109375" style="3" customWidth="1"/>
    <col min="4" max="4" width="20.7109375" style="1" customWidth="1"/>
    <col min="5" max="5" width="25.7109375" style="1" customWidth="1"/>
    <col min="6" max="29" width="10.7109375" style="1" customWidth="1"/>
  </cols>
  <sheetData>
    <row r="1" spans="1:29" s="4" customFormat="1" ht="6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37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2" t="s">
        <v>27</v>
      </c>
    </row>
    <row r="3" spans="1:29" s="4" customFormat="1" ht="45" x14ac:dyDescent="0.25">
      <c r="A3" s="2">
        <v>1</v>
      </c>
      <c r="B3" s="8">
        <v>45796</v>
      </c>
      <c r="C3" s="2" t="s">
        <v>28</v>
      </c>
      <c r="D3" s="2" t="s">
        <v>29</v>
      </c>
      <c r="E3" s="2" t="s">
        <v>38</v>
      </c>
      <c r="F3" s="2" t="s">
        <v>30</v>
      </c>
      <c r="G3" s="6">
        <v>120.15</v>
      </c>
      <c r="H3" s="6"/>
      <c r="I3" s="6">
        <v>26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>
        <f>SUM(G3:AB3)</f>
        <v>146.15</v>
      </c>
    </row>
    <row r="4" spans="1:29" s="4" customFormat="1" ht="45" x14ac:dyDescent="0.25">
      <c r="A4" s="2">
        <v>2</v>
      </c>
      <c r="B4" s="8">
        <v>45796</v>
      </c>
      <c r="C4" s="2" t="s">
        <v>28</v>
      </c>
      <c r="D4" s="2" t="s">
        <v>29</v>
      </c>
      <c r="E4" s="2" t="s">
        <v>39</v>
      </c>
      <c r="F4" s="2" t="s">
        <v>30</v>
      </c>
      <c r="G4" s="6">
        <v>120.15</v>
      </c>
      <c r="H4" s="6"/>
      <c r="I4" s="6">
        <v>26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>
        <f t="shared" ref="AC4:AC27" si="0">SUM(G4:AB4)</f>
        <v>146.15</v>
      </c>
    </row>
    <row r="5" spans="1:29" s="4" customFormat="1" ht="45" x14ac:dyDescent="0.25">
      <c r="A5" s="2">
        <v>3</v>
      </c>
      <c r="B5" s="8">
        <v>45796</v>
      </c>
      <c r="C5" s="2" t="s">
        <v>28</v>
      </c>
      <c r="D5" s="2" t="s">
        <v>29</v>
      </c>
      <c r="E5" s="2" t="s">
        <v>40</v>
      </c>
      <c r="F5" s="2" t="s">
        <v>30</v>
      </c>
      <c r="G5" s="6"/>
      <c r="H5" s="6">
        <v>39.200000000000003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>
        <f t="shared" si="0"/>
        <v>39.200000000000003</v>
      </c>
    </row>
    <row r="6" spans="1:29" s="4" customFormat="1" ht="45" x14ac:dyDescent="0.25">
      <c r="A6" s="2">
        <v>4</v>
      </c>
      <c r="B6" s="8">
        <v>45796</v>
      </c>
      <c r="C6" s="2" t="s">
        <v>28</v>
      </c>
      <c r="D6" s="2" t="s">
        <v>41</v>
      </c>
      <c r="E6" s="2" t="s">
        <v>42</v>
      </c>
      <c r="F6" s="2" t="s">
        <v>71</v>
      </c>
      <c r="G6" s="6"/>
      <c r="H6" s="6"/>
      <c r="I6" s="6"/>
      <c r="J6" s="6"/>
      <c r="K6" s="6"/>
      <c r="L6" s="6"/>
      <c r="M6" s="6"/>
      <c r="N6" s="6"/>
      <c r="O6" s="6">
        <v>316.08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>
        <f t="shared" si="0"/>
        <v>316.08</v>
      </c>
    </row>
    <row r="7" spans="1:29" s="4" customFormat="1" ht="30" x14ac:dyDescent="0.25">
      <c r="A7" s="2">
        <v>5</v>
      </c>
      <c r="B7" s="8">
        <v>45796</v>
      </c>
      <c r="C7" s="2" t="s">
        <v>28</v>
      </c>
      <c r="D7" s="2" t="s">
        <v>35</v>
      </c>
      <c r="E7" s="3" t="s">
        <v>36</v>
      </c>
      <c r="F7" s="2" t="s">
        <v>32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>
        <v>120</v>
      </c>
      <c r="T7" s="6"/>
      <c r="U7" s="6"/>
      <c r="V7" s="6"/>
      <c r="W7" s="6"/>
      <c r="X7" s="6"/>
      <c r="Y7" s="6"/>
      <c r="Z7" s="6"/>
      <c r="AA7" s="6"/>
      <c r="AB7" s="6"/>
      <c r="AC7" s="6">
        <f t="shared" si="0"/>
        <v>120</v>
      </c>
    </row>
    <row r="8" spans="1:29" s="4" customFormat="1" ht="30" x14ac:dyDescent="0.25">
      <c r="A8" s="2">
        <v>6</v>
      </c>
      <c r="B8" s="8">
        <v>45796</v>
      </c>
      <c r="C8" s="2" t="s">
        <v>28</v>
      </c>
      <c r="D8" s="2" t="s">
        <v>31</v>
      </c>
      <c r="E8" s="2" t="s">
        <v>43</v>
      </c>
      <c r="F8" s="2" t="s">
        <v>30</v>
      </c>
      <c r="G8" s="6"/>
      <c r="H8" s="6"/>
      <c r="I8" s="6"/>
      <c r="J8" s="6"/>
      <c r="K8" s="6"/>
      <c r="L8" s="6"/>
      <c r="M8" s="6">
        <v>163.88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>
        <f t="shared" si="0"/>
        <v>163.88</v>
      </c>
    </row>
    <row r="9" spans="1:29" s="4" customFormat="1" ht="30" x14ac:dyDescent="0.25">
      <c r="A9" s="2">
        <v>7</v>
      </c>
      <c r="B9" s="8">
        <v>45796</v>
      </c>
      <c r="C9" s="2" t="s">
        <v>28</v>
      </c>
      <c r="D9" s="2" t="s">
        <v>31</v>
      </c>
      <c r="E9" s="2" t="s">
        <v>44</v>
      </c>
      <c r="F9" s="2" t="s">
        <v>30</v>
      </c>
      <c r="G9" s="6"/>
      <c r="H9" s="6"/>
      <c r="I9" s="6"/>
      <c r="J9" s="6">
        <v>45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>
        <v>9</v>
      </c>
      <c r="AC9" s="6">
        <f t="shared" si="0"/>
        <v>54</v>
      </c>
    </row>
    <row r="10" spans="1:29" s="4" customFormat="1" ht="45" x14ac:dyDescent="0.25">
      <c r="A10" s="2">
        <v>8</v>
      </c>
      <c r="B10" s="8">
        <v>45859</v>
      </c>
      <c r="C10" s="2" t="s">
        <v>28</v>
      </c>
      <c r="D10" s="2" t="s">
        <v>29</v>
      </c>
      <c r="E10" s="2" t="s">
        <v>45</v>
      </c>
      <c r="F10" s="2" t="s">
        <v>30</v>
      </c>
      <c r="G10" s="6">
        <v>120.15</v>
      </c>
      <c r="H10" s="6"/>
      <c r="I10" s="6">
        <v>26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>
        <f t="shared" si="0"/>
        <v>146.15</v>
      </c>
    </row>
    <row r="11" spans="1:29" s="4" customFormat="1" ht="45" x14ac:dyDescent="0.25">
      <c r="A11" s="2">
        <v>9</v>
      </c>
      <c r="B11" s="8">
        <v>45859</v>
      </c>
      <c r="C11" s="2" t="s">
        <v>28</v>
      </c>
      <c r="D11" s="2" t="s">
        <v>29</v>
      </c>
      <c r="E11" s="2" t="s">
        <v>46</v>
      </c>
      <c r="F11" s="2" t="s">
        <v>30</v>
      </c>
      <c r="G11" s="6">
        <v>120.15</v>
      </c>
      <c r="H11" s="6"/>
      <c r="I11" s="6">
        <v>26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>
        <f t="shared" si="0"/>
        <v>146.15</v>
      </c>
    </row>
    <row r="12" spans="1:29" s="4" customFormat="1" ht="45" x14ac:dyDescent="0.25">
      <c r="A12" s="2">
        <v>10</v>
      </c>
      <c r="B12" s="8">
        <v>45859</v>
      </c>
      <c r="C12" s="2" t="s">
        <v>28</v>
      </c>
      <c r="D12" s="2" t="s">
        <v>29</v>
      </c>
      <c r="E12" s="2" t="s">
        <v>47</v>
      </c>
      <c r="F12" s="2" t="s">
        <v>30</v>
      </c>
      <c r="G12" s="6">
        <v>180.18</v>
      </c>
      <c r="H12" s="6"/>
      <c r="I12" s="6">
        <v>26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>
        <f t="shared" si="0"/>
        <v>206.18</v>
      </c>
    </row>
    <row r="13" spans="1:29" s="4" customFormat="1" ht="45" x14ac:dyDescent="0.25">
      <c r="A13" s="2">
        <v>11</v>
      </c>
      <c r="B13" s="8">
        <v>45859</v>
      </c>
      <c r="C13" s="2" t="s">
        <v>28</v>
      </c>
      <c r="D13" s="2" t="s">
        <v>29</v>
      </c>
      <c r="E13" s="2" t="s">
        <v>48</v>
      </c>
      <c r="F13" s="2" t="s">
        <v>30</v>
      </c>
      <c r="G13" s="6">
        <v>180.18</v>
      </c>
      <c r="H13" s="6"/>
      <c r="I13" s="6">
        <v>26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>
        <f t="shared" si="0"/>
        <v>206.18</v>
      </c>
    </row>
    <row r="14" spans="1:29" s="4" customFormat="1" ht="45" x14ac:dyDescent="0.25">
      <c r="A14" s="2">
        <v>12</v>
      </c>
      <c r="B14" s="8">
        <v>45922</v>
      </c>
      <c r="C14" s="2" t="s">
        <v>28</v>
      </c>
      <c r="D14" s="2" t="s">
        <v>29</v>
      </c>
      <c r="E14" s="2" t="s">
        <v>49</v>
      </c>
      <c r="F14" s="2" t="s">
        <v>30</v>
      </c>
      <c r="G14" s="6"/>
      <c r="H14" s="6">
        <v>39.200000000000003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>
        <f t="shared" si="0"/>
        <v>39.200000000000003</v>
      </c>
    </row>
    <row r="15" spans="1:29" s="4" customFormat="1" ht="30" x14ac:dyDescent="0.25">
      <c r="A15" s="2">
        <v>13</v>
      </c>
      <c r="B15" s="8">
        <v>45922</v>
      </c>
      <c r="C15" s="2" t="s">
        <v>28</v>
      </c>
      <c r="D15" s="2" t="s">
        <v>50</v>
      </c>
      <c r="E15" s="3" t="s">
        <v>60</v>
      </c>
      <c r="F15" s="2" t="s">
        <v>63</v>
      </c>
      <c r="G15" s="6">
        <v>98.2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>
        <f t="shared" si="0"/>
        <v>98.2</v>
      </c>
    </row>
    <row r="16" spans="1:29" s="4" customFormat="1" ht="30" x14ac:dyDescent="0.25">
      <c r="A16" s="2">
        <v>14</v>
      </c>
      <c r="B16" s="8">
        <v>45922</v>
      </c>
      <c r="C16" s="2" t="s">
        <v>28</v>
      </c>
      <c r="D16" s="2" t="s">
        <v>50</v>
      </c>
      <c r="E16" s="3" t="s">
        <v>61</v>
      </c>
      <c r="F16" s="2" t="s">
        <v>63</v>
      </c>
      <c r="G16" s="6">
        <v>90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>
        <f t="shared" si="0"/>
        <v>90</v>
      </c>
    </row>
    <row r="17" spans="1:29" s="4" customFormat="1" ht="30" x14ac:dyDescent="0.25">
      <c r="A17" s="2">
        <v>15</v>
      </c>
      <c r="B17" s="8">
        <v>45922</v>
      </c>
      <c r="C17" s="2" t="s">
        <v>28</v>
      </c>
      <c r="D17" s="2" t="s">
        <v>50</v>
      </c>
      <c r="E17" s="3" t="s">
        <v>62</v>
      </c>
      <c r="F17" s="2" t="s">
        <v>63</v>
      </c>
      <c r="G17" s="6">
        <v>78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>
        <f t="shared" si="0"/>
        <v>78</v>
      </c>
    </row>
    <row r="18" spans="1:29" s="4" customFormat="1" ht="45" x14ac:dyDescent="0.25">
      <c r="A18" s="2">
        <v>16</v>
      </c>
      <c r="B18" s="8">
        <v>45922</v>
      </c>
      <c r="C18" s="2" t="s">
        <v>28</v>
      </c>
      <c r="D18" s="2" t="s">
        <v>29</v>
      </c>
      <c r="E18" s="2" t="s">
        <v>51</v>
      </c>
      <c r="F18" s="2" t="s">
        <v>30</v>
      </c>
      <c r="G18" s="6"/>
      <c r="H18" s="6">
        <v>39.200000000000003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>
        <f t="shared" si="0"/>
        <v>39.200000000000003</v>
      </c>
    </row>
    <row r="19" spans="1:29" s="4" customFormat="1" ht="45" x14ac:dyDescent="0.25">
      <c r="A19" s="2">
        <v>17</v>
      </c>
      <c r="B19" s="8">
        <v>45922</v>
      </c>
      <c r="C19" s="2" t="s">
        <v>28</v>
      </c>
      <c r="D19" s="2" t="s">
        <v>29</v>
      </c>
      <c r="E19" s="2" t="s">
        <v>52</v>
      </c>
      <c r="F19" s="2" t="s">
        <v>30</v>
      </c>
      <c r="G19" s="6">
        <v>180.18</v>
      </c>
      <c r="H19" s="6"/>
      <c r="I19" s="6">
        <v>26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>
        <f t="shared" si="0"/>
        <v>206.18</v>
      </c>
    </row>
    <row r="20" spans="1:29" s="4" customFormat="1" ht="45" x14ac:dyDescent="0.25">
      <c r="A20" s="2">
        <v>18</v>
      </c>
      <c r="B20" s="8">
        <v>45922</v>
      </c>
      <c r="C20" s="2" t="s">
        <v>28</v>
      </c>
      <c r="D20" s="2" t="s">
        <v>29</v>
      </c>
      <c r="E20" s="2" t="s">
        <v>53</v>
      </c>
      <c r="F20" s="2" t="s">
        <v>30</v>
      </c>
      <c r="G20" s="6">
        <v>180.18</v>
      </c>
      <c r="H20" s="6"/>
      <c r="I20" s="6">
        <v>26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>
        <f t="shared" si="0"/>
        <v>206.18</v>
      </c>
    </row>
    <row r="21" spans="1:29" s="4" customFormat="1" ht="30" x14ac:dyDescent="0.25">
      <c r="A21" s="2">
        <v>19</v>
      </c>
      <c r="B21" s="8">
        <v>45922</v>
      </c>
      <c r="C21" s="2" t="s">
        <v>28</v>
      </c>
      <c r="D21" s="2" t="s">
        <v>54</v>
      </c>
      <c r="E21" s="2" t="s">
        <v>55</v>
      </c>
      <c r="F21" s="2" t="s">
        <v>68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>
        <v>190</v>
      </c>
      <c r="U21" s="6"/>
      <c r="V21" s="6"/>
      <c r="W21" s="6"/>
      <c r="X21" s="6"/>
      <c r="Y21" s="6"/>
      <c r="Z21" s="6"/>
      <c r="AA21" s="6"/>
      <c r="AB21" s="6"/>
      <c r="AC21" s="6">
        <f t="shared" si="0"/>
        <v>190</v>
      </c>
    </row>
    <row r="22" spans="1:29" s="4" customFormat="1" ht="30" x14ac:dyDescent="0.25">
      <c r="A22" s="2">
        <v>20</v>
      </c>
      <c r="B22" s="8">
        <v>45922</v>
      </c>
      <c r="C22" s="2" t="s">
        <v>28</v>
      </c>
      <c r="D22" s="2" t="s">
        <v>56</v>
      </c>
      <c r="E22" s="2" t="s">
        <v>72</v>
      </c>
      <c r="F22" s="2" t="s">
        <v>32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>
        <v>150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>
        <f t="shared" si="0"/>
        <v>150</v>
      </c>
    </row>
    <row r="23" spans="1:29" s="4" customFormat="1" ht="30" x14ac:dyDescent="0.25">
      <c r="A23" s="2">
        <v>21</v>
      </c>
      <c r="B23" s="8">
        <v>45922</v>
      </c>
      <c r="C23" s="2" t="s">
        <v>28</v>
      </c>
      <c r="D23" s="2" t="s">
        <v>57</v>
      </c>
      <c r="E23" s="2" t="s">
        <v>67</v>
      </c>
      <c r="F23" s="2" t="s">
        <v>32</v>
      </c>
      <c r="G23" s="6"/>
      <c r="H23" s="6"/>
      <c r="I23" s="6"/>
      <c r="J23" s="6"/>
      <c r="K23" s="6"/>
      <c r="L23" s="6">
        <v>488.37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>
        <f t="shared" si="0"/>
        <v>488.37</v>
      </c>
    </row>
    <row r="24" spans="1:29" s="4" customFormat="1" ht="45" x14ac:dyDescent="0.25">
      <c r="A24" s="2">
        <v>22</v>
      </c>
      <c r="B24" s="8">
        <v>45922</v>
      </c>
      <c r="C24" s="2" t="s">
        <v>28</v>
      </c>
      <c r="D24" s="2" t="s">
        <v>58</v>
      </c>
      <c r="E24" s="2" t="s">
        <v>65</v>
      </c>
      <c r="F24" s="2" t="s">
        <v>64</v>
      </c>
      <c r="G24" s="6"/>
      <c r="H24" s="6"/>
      <c r="I24" s="6"/>
      <c r="J24" s="6"/>
      <c r="K24" s="6">
        <v>174.48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>
        <v>34.9</v>
      </c>
      <c r="AC24" s="6">
        <f t="shared" si="0"/>
        <v>209.38</v>
      </c>
    </row>
    <row r="25" spans="1:29" s="4" customFormat="1" ht="45" x14ac:dyDescent="0.25">
      <c r="A25" s="2">
        <v>23</v>
      </c>
      <c r="B25" s="8">
        <v>45922</v>
      </c>
      <c r="C25" s="2" t="s">
        <v>28</v>
      </c>
      <c r="D25" s="2" t="s">
        <v>58</v>
      </c>
      <c r="E25" s="2" t="s">
        <v>66</v>
      </c>
      <c r="F25" s="2" t="s">
        <v>64</v>
      </c>
      <c r="G25" s="6"/>
      <c r="H25" s="6"/>
      <c r="I25" s="6"/>
      <c r="J25" s="6"/>
      <c r="K25" s="6">
        <v>146.52000000000001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>
        <v>29.3</v>
      </c>
      <c r="AC25" s="6">
        <f t="shared" si="0"/>
        <v>175.82000000000002</v>
      </c>
    </row>
    <row r="26" spans="1:29" s="4" customFormat="1" ht="30" x14ac:dyDescent="0.25">
      <c r="A26" s="2">
        <v>24</v>
      </c>
      <c r="B26" s="8">
        <v>45922</v>
      </c>
      <c r="C26" s="2" t="s">
        <v>28</v>
      </c>
      <c r="D26" s="2" t="s">
        <v>58</v>
      </c>
      <c r="E26" s="2" t="s">
        <v>69</v>
      </c>
      <c r="F26" s="2" t="s">
        <v>70</v>
      </c>
      <c r="G26" s="6"/>
      <c r="H26" s="6"/>
      <c r="I26" s="6"/>
      <c r="J26" s="6"/>
      <c r="K26" s="6"/>
      <c r="L26" s="6"/>
      <c r="M26" s="6"/>
      <c r="N26" s="6"/>
      <c r="O26" s="6"/>
      <c r="P26" s="6">
        <v>345.41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>
        <v>69.08</v>
      </c>
      <c r="AC26" s="6">
        <f t="shared" si="0"/>
        <v>414.49</v>
      </c>
    </row>
    <row r="27" spans="1:29" s="4" customFormat="1" ht="30" x14ac:dyDescent="0.25">
      <c r="A27" s="2">
        <v>25</v>
      </c>
      <c r="B27" s="8">
        <v>45922</v>
      </c>
      <c r="C27" s="2" t="s">
        <v>28</v>
      </c>
      <c r="D27" s="2" t="s">
        <v>31</v>
      </c>
      <c r="E27" s="2" t="s">
        <v>59</v>
      </c>
      <c r="F27" s="2" t="s">
        <v>32</v>
      </c>
      <c r="G27" s="6"/>
      <c r="H27" s="6"/>
      <c r="I27" s="6"/>
      <c r="J27" s="6">
        <v>183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>
        <v>36.6</v>
      </c>
      <c r="AC27" s="6">
        <f t="shared" si="0"/>
        <v>219.6</v>
      </c>
    </row>
    <row r="28" spans="1:29" s="4" customFormat="1" ht="45" x14ac:dyDescent="0.25">
      <c r="A28" s="2">
        <v>26</v>
      </c>
      <c r="B28" s="8">
        <v>45982</v>
      </c>
      <c r="C28" s="2" t="s">
        <v>28</v>
      </c>
      <c r="D28" s="2" t="s">
        <v>29</v>
      </c>
      <c r="E28" s="2" t="s">
        <v>74</v>
      </c>
      <c r="F28" s="2" t="s">
        <v>30</v>
      </c>
      <c r="G28" s="6">
        <v>180.18</v>
      </c>
      <c r="H28" s="6"/>
      <c r="I28" s="6">
        <v>26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s="4" customFormat="1" ht="45" x14ac:dyDescent="0.25">
      <c r="A29" s="2">
        <v>27</v>
      </c>
      <c r="B29" s="8">
        <v>45982</v>
      </c>
      <c r="C29" s="2" t="s">
        <v>28</v>
      </c>
      <c r="D29" s="2" t="s">
        <v>29</v>
      </c>
      <c r="E29" s="2" t="s">
        <v>51</v>
      </c>
      <c r="F29" s="2" t="s">
        <v>30</v>
      </c>
      <c r="G29" s="6"/>
      <c r="H29" s="6">
        <v>39.200000000000003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s="4" customFormat="1" ht="30" x14ac:dyDescent="0.25">
      <c r="A30" s="2">
        <v>28</v>
      </c>
      <c r="B30" s="8">
        <v>45982</v>
      </c>
      <c r="C30" s="2" t="s">
        <v>28</v>
      </c>
      <c r="D30" s="2" t="s">
        <v>50</v>
      </c>
      <c r="E30" s="3" t="s">
        <v>73</v>
      </c>
      <c r="F30" s="2" t="s">
        <v>63</v>
      </c>
      <c r="G30" s="6">
        <v>101.4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s="4" customFormat="1" ht="30" x14ac:dyDescent="0.25">
      <c r="A31" s="2">
        <v>29</v>
      </c>
      <c r="B31" s="8">
        <v>45982</v>
      </c>
      <c r="C31" s="2" t="s">
        <v>28</v>
      </c>
      <c r="D31" s="2" t="s">
        <v>76</v>
      </c>
      <c r="E31" s="2" t="s">
        <v>77</v>
      </c>
      <c r="F31" s="2" t="s">
        <v>32</v>
      </c>
      <c r="G31" s="6"/>
      <c r="H31" s="6"/>
      <c r="I31" s="6"/>
      <c r="J31" s="6"/>
      <c r="K31" s="6"/>
      <c r="L31" s="6"/>
      <c r="M31" s="6">
        <v>52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s="4" customFormat="1" ht="45" x14ac:dyDescent="0.25">
      <c r="A32" s="2">
        <v>30</v>
      </c>
      <c r="B32" s="8">
        <v>45982</v>
      </c>
      <c r="C32" s="2" t="s">
        <v>28</v>
      </c>
      <c r="D32" s="2" t="s">
        <v>29</v>
      </c>
      <c r="E32" s="2" t="s">
        <v>75</v>
      </c>
      <c r="F32" s="2" t="s">
        <v>30</v>
      </c>
      <c r="G32" s="6">
        <v>180.18</v>
      </c>
      <c r="H32" s="6"/>
      <c r="I32" s="6">
        <v>26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3:29" x14ac:dyDescent="0.25">
      <c r="C33" s="2"/>
      <c r="AC33" s="6"/>
    </row>
    <row r="34" spans="3:29" x14ac:dyDescent="0.25">
      <c r="C34" s="2"/>
      <c r="F34" s="1" t="s">
        <v>27</v>
      </c>
      <c r="G34" s="7">
        <f t="shared" ref="G34:AB34" si="1">SUM(G3:G33)</f>
        <v>1929.2800000000004</v>
      </c>
      <c r="H34" s="7">
        <f t="shared" si="1"/>
        <v>156.80000000000001</v>
      </c>
      <c r="I34" s="7">
        <f t="shared" si="1"/>
        <v>260</v>
      </c>
      <c r="J34" s="7">
        <f t="shared" si="1"/>
        <v>228</v>
      </c>
      <c r="K34" s="7">
        <f t="shared" si="1"/>
        <v>321</v>
      </c>
      <c r="L34" s="7">
        <f t="shared" si="1"/>
        <v>488.37</v>
      </c>
      <c r="M34" s="7">
        <f t="shared" si="1"/>
        <v>215.88</v>
      </c>
      <c r="N34" s="7">
        <f t="shared" si="1"/>
        <v>0</v>
      </c>
      <c r="O34" s="7">
        <f t="shared" si="1"/>
        <v>316.08</v>
      </c>
      <c r="P34" s="7">
        <f t="shared" si="1"/>
        <v>345.41</v>
      </c>
      <c r="Q34" s="7">
        <f t="shared" si="1"/>
        <v>0</v>
      </c>
      <c r="R34" s="7">
        <f t="shared" si="1"/>
        <v>150</v>
      </c>
      <c r="S34" s="7">
        <f t="shared" si="1"/>
        <v>120</v>
      </c>
      <c r="T34" s="7">
        <f t="shared" si="1"/>
        <v>190</v>
      </c>
      <c r="U34" s="7">
        <f t="shared" si="1"/>
        <v>0</v>
      </c>
      <c r="V34" s="7">
        <f t="shared" si="1"/>
        <v>0</v>
      </c>
      <c r="W34" s="7">
        <f t="shared" si="1"/>
        <v>0</v>
      </c>
      <c r="X34" s="7">
        <f t="shared" si="1"/>
        <v>0</v>
      </c>
      <c r="Y34" s="7">
        <f t="shared" si="1"/>
        <v>0</v>
      </c>
      <c r="Z34" s="7">
        <f t="shared" si="1"/>
        <v>0</v>
      </c>
      <c r="AA34" s="7">
        <f t="shared" si="1"/>
        <v>0</v>
      </c>
      <c r="AB34" s="7">
        <f t="shared" si="1"/>
        <v>178.88</v>
      </c>
      <c r="AC34" s="7">
        <f>SUM(G34:AB34)</f>
        <v>4899.7000000000007</v>
      </c>
    </row>
    <row r="36" spans="3:29" x14ac:dyDescent="0.25">
      <c r="F36" s="1" t="s">
        <v>33</v>
      </c>
      <c r="G36" s="7">
        <v>3299</v>
      </c>
      <c r="H36" s="7">
        <v>310</v>
      </c>
      <c r="I36" s="7">
        <v>635</v>
      </c>
      <c r="J36" s="7">
        <v>320</v>
      </c>
      <c r="K36" s="7">
        <v>150</v>
      </c>
      <c r="L36" s="7">
        <v>500</v>
      </c>
      <c r="M36" s="7">
        <v>330</v>
      </c>
      <c r="N36" s="7">
        <v>200</v>
      </c>
      <c r="O36" s="7">
        <v>305</v>
      </c>
      <c r="P36" s="7">
        <v>320</v>
      </c>
      <c r="Q36" s="7">
        <v>200</v>
      </c>
      <c r="R36" s="7">
        <v>50</v>
      </c>
      <c r="S36" s="7">
        <v>130</v>
      </c>
      <c r="T36" s="7">
        <v>160</v>
      </c>
      <c r="U36" s="7">
        <v>150</v>
      </c>
      <c r="V36" s="7">
        <v>60</v>
      </c>
      <c r="W36" s="7">
        <v>0</v>
      </c>
      <c r="X36" s="7">
        <v>0</v>
      </c>
      <c r="Y36" s="7">
        <v>70</v>
      </c>
      <c r="Z36" s="7">
        <v>10</v>
      </c>
      <c r="AA36" s="7">
        <v>0</v>
      </c>
      <c r="AB36" s="7">
        <v>351</v>
      </c>
      <c r="AC36" s="7">
        <f>SUM(G36:AB36)</f>
        <v>7550</v>
      </c>
    </row>
    <row r="38" spans="3:29" x14ac:dyDescent="0.25">
      <c r="F38" s="1" t="s">
        <v>34</v>
      </c>
      <c r="G38" s="7">
        <f>G36-G34</f>
        <v>1369.7199999999996</v>
      </c>
      <c r="H38" s="7">
        <f t="shared" ref="H38:AB38" si="2">H36-H34</f>
        <v>153.19999999999999</v>
      </c>
      <c r="I38" s="7">
        <f t="shared" si="2"/>
        <v>375</v>
      </c>
      <c r="J38" s="7">
        <f t="shared" si="2"/>
        <v>92</v>
      </c>
      <c r="K38" s="7">
        <f t="shared" si="2"/>
        <v>-171</v>
      </c>
      <c r="L38" s="7">
        <f t="shared" si="2"/>
        <v>11.629999999999995</v>
      </c>
      <c r="M38" s="7">
        <f t="shared" si="2"/>
        <v>114.12</v>
      </c>
      <c r="N38" s="7">
        <f t="shared" si="2"/>
        <v>200</v>
      </c>
      <c r="O38" s="7">
        <f t="shared" si="2"/>
        <v>-11.079999999999984</v>
      </c>
      <c r="P38" s="7">
        <f t="shared" si="2"/>
        <v>-25.410000000000025</v>
      </c>
      <c r="Q38" s="7">
        <f t="shared" si="2"/>
        <v>200</v>
      </c>
      <c r="R38" s="7">
        <f t="shared" si="2"/>
        <v>-100</v>
      </c>
      <c r="S38" s="7">
        <f t="shared" si="2"/>
        <v>10</v>
      </c>
      <c r="T38" s="7">
        <f t="shared" si="2"/>
        <v>-30</v>
      </c>
      <c r="U38" s="7">
        <f t="shared" si="2"/>
        <v>150</v>
      </c>
      <c r="V38" s="7">
        <f t="shared" si="2"/>
        <v>60</v>
      </c>
      <c r="W38" s="7">
        <f t="shared" ref="W38" si="3">W36-W34</f>
        <v>0</v>
      </c>
      <c r="X38" s="7">
        <f t="shared" si="2"/>
        <v>0</v>
      </c>
      <c r="Y38" s="7">
        <f t="shared" si="2"/>
        <v>70</v>
      </c>
      <c r="Z38" s="7">
        <f t="shared" si="2"/>
        <v>10</v>
      </c>
      <c r="AA38" s="7">
        <f t="shared" si="2"/>
        <v>0</v>
      </c>
      <c r="AB38" s="7">
        <f t="shared" si="2"/>
        <v>172.12</v>
      </c>
      <c r="AC38" s="7">
        <f>SUM(G38:AB38)</f>
        <v>2650.2999999999997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Valladares</dc:creator>
  <cp:lastModifiedBy>Mark Valladares</cp:lastModifiedBy>
  <dcterms:created xsi:type="dcterms:W3CDTF">2024-07-07T15:48:25Z</dcterms:created>
  <dcterms:modified xsi:type="dcterms:W3CDTF">2025-12-14T22:26:16Z</dcterms:modified>
</cp:coreProperties>
</file>